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<sst xmlns="http://schemas.openxmlformats.org/spreadsheetml/2006/main" count="162" uniqueCount="134">
  <si>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</si>
  <si>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</si>
  <si>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</si>
  <si>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</si>
  <si>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</si>
  <si>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</si>
  <si>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</si>
  <si>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</si>
  <si>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</si>
  <si>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</si>
  <si>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</si>
  <si>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</si>
  <si>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</si>
  <si>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</si>
  <si>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</si>
  <si>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</si>
  <si>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</si>
  <si>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</si>
  <si>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</si>
  <si>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</si>
  <si>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</si>
  <si>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</si>
  <si>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</si>
  <si>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</si>
  <si>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</si>
  <si>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</si>
  <si>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</si>
  <si>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</si>
  <si>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</si>
  <si>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</si>
  <si>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</si>
  <si>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</si>
  <si>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</si>
  <si>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</si>
  <si>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</si>
  <si>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</si>
  <si>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</si>
  <si>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</si>
  <si>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</si>
  <si>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</si>
  <si>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</si>
  <si>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</si>
  <si>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</si>
  <si>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</si>
  <si>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</si>
  <si>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</si>
  <si>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</si>
  <si>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</si>
  <si>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</si>
  <si>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</si>
  <si>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</si>
  <si>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</si>
  <si>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</si>
  <si>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</si>
  <si>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</si>
  <si>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</si>
  <si>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</si>
  <si>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</si>
  <si>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</si>
  <si>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</si>
  <si>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</si>
  <si>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</si>
  <si>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</si>
  <si>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</si>
  <si>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</si>
  <si>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</si>
  <si>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</si>
  <si>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</si>
  <si>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</si>
  <si>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</si>
  <si>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</si>
  <si>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</si>
  <si>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</si>
  <si>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</si>
  <si>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</si>
  <si>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</si>
  <si>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</si>
  <si>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</si>
  <si>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</si>
  <si>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</si>
  <si>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</si>
  <si>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</si>
  <si>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</si>
  <si>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</si>
  <si>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</si>
  <si>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</si>
  <si>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</si>
  <si>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</si>
  <si>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</si>
  <si>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</si>
  <si>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</si>
  <si>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</si>
  <si>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</si>
  <si>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</si>
  <si>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</si>
  <si>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</si>
  <si>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</si>
  <si>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</si>
  <si>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</si>
  <si>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</si>
  <si>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</si>
  <si>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</si>
  <si>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</si>
  <si>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</si>
  <si>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</si>
  <si>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</si>
  <si>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</si>
  <si>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</si>
  <si>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</si>
  <si>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</si>
  <si>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</si>
  <si>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</si>
  <si>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</si>
  <si>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</si>
  <si>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</si>
  <si>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</si>
  <si>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</si>
  <si>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</si>
  <si>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</si>
  <si>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</si>
  <si>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</si>
  <si>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</si>
  <si>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</si>
  <si>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</si>
  <si>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</si>
  <si>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Советская, 33а</t>
  </si>
  <si>
    <t>Советская, 33а</t>
  </si>
  <si>
    <t>01 декабря 2021 года</t>
  </si>
  <si>
    <t>Содержание общего имущества</t>
  </si>
  <si>
    <t>Обслуживание ВДГО</t>
  </si>
  <si>
    <t xml:space="preserve">Уборка придомовой территории </t>
  </si>
  <si>
    <t>Санитарная уборка  мест общего пользования</t>
  </si>
  <si>
    <t>Обслуживание ТКО</t>
  </si>
  <si>
    <t>Благоустойство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</si>
</sst>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43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7" style="1" customWidth="1"/>
    <col min="4" max="4" width="30.1406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127</v>
      </c>
    </row>
    <row r="4" spans="1:10" ht="12.95" customHeight="1" x14ac:dyDescent="0.25">
      <c r="A4" s="1" t="s">
        <v>1</v>
      </c>
      <c r="C4" s="1" t="s">
        <v>124</v>
      </c>
    </row>
    <row r="5" spans="1:10" ht="12.95" customHeight="1" x14ac:dyDescent="0.25">
      <c r="A5" s="1" t="s">
        <v>2</v>
      </c>
      <c r="C5" s="1" t="s">
        <v>125</v>
      </c>
    </row>
    <row r="6" spans="1:10" ht="12.95" customHeight="1" x14ac:dyDescent="0.25">
      <c r="A6" s="37"/>
      <c r="B6" s="37"/>
      <c r="C6" s="37"/>
    </row>
    <row r="7" spans="1:10" ht="12.95" customHeight="1" x14ac:dyDescent="0.25">
      <c r="A7" s="5" t="s">
        <v>3</v>
      </c>
      <c r="B7" s="34" t="s">
        <v>4</v>
      </c>
      <c r="C7" s="34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5" t="s">
        <v>109</v>
      </c>
      <c r="C8" s="35"/>
      <c r="D8" s="18"/>
      <c r="F8" s="18"/>
    </row>
    <row r="9" spans="1:10" ht="12.95" customHeight="1" x14ac:dyDescent="0.25">
      <c r="A9" s="7" t="s">
        <v>7</v>
      </c>
      <c r="B9" s="36" t="s">
        <v>8</v>
      </c>
      <c r="C9" s="36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66195.59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111</v>
      </c>
      <c r="D13" s="21">
        <v>66195.59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0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112</v>
      </c>
      <c r="D16" s="21">
        <v>0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0</v>
      </c>
      <c r="F17" s="19">
        <f>'[2]2019'!$B$96</f>
        <v>11000</v>
      </c>
    </row>
    <row r="18" spans="1:6" ht="12.95" customHeight="1" x14ac:dyDescent="0.25">
      <c r="A18" s="7" t="s">
        <v>22</v>
      </c>
      <c r="B18" s="36" t="s">
        <v>23</v>
      </c>
      <c r="C18" s="36"/>
      <c r="D18" s="19">
        <f>SUM(D19:D20)</f>
        <v>66195.59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110</v>
      </c>
      <c r="D19" s="19">
        <f>D10+D13-D16</f>
        <v>66195.59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70977.407199999987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21877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128</v>
      </c>
      <c r="D23" s="19">
        <v>2706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19381.73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33" t="s">
        <v>130</v>
      </c>
      <c r="D25" s="21">
        <v>7137.08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131</v>
      </c>
      <c r="D26" s="21">
        <v>7035.6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81</v>
      </c>
      <c r="D27" s="21">
        <v>2638.35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12" t="s">
        <v>132</v>
      </c>
      <c r="D28" s="21">
        <v>0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82</v>
      </c>
      <c r="D29" s="21">
        <v>0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33" t="s">
        <v>129</v>
      </c>
      <c r="D30" s="19">
        <v>2706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19">
        <v>0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122</v>
      </c>
      <c r="D32" s="19">
        <v>0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117</v>
      </c>
      <c r="D33" s="19">
        <v>2200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13" t="s">
        <v>133</v>
      </c>
      <c r="D34" s="21">
        <v>0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107</v>
      </c>
      <c r="D35" s="21">
        <v>0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118</v>
      </c>
      <c r="D36" s="19"/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19">
        <f>D15*1.5%</f>
        <v>0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19">
        <f>D12*8%</f>
        <v>5295.6471999999994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-70977.407199999987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0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0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0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0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0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0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0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19">
        <f>D43-D45</f>
        <v>0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0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0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0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0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0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0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0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19">
        <f>D53-D55</f>
        <v>0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0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0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0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0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0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0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0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19">
        <f>D63-D65</f>
        <v>0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88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66195.59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0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38">
        <f>D72+D73-D74</f>
        <v>66195.59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70977.407199999987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-70977.407199999987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89</v>
      </c>
      <c r="C78" s="8"/>
      <c r="D78" s="19">
        <f>D71+D74-D76</f>
        <v>-70977.407199999987</v>
      </c>
      <c r="F78" s="19">
        <f>F71+F74-F76</f>
        <v>-18999.752400000929</v>
      </c>
    </row>
    <row r="79" spans="1:6" s="1" customFormat="1" ht="12.95" customHeight="1" x14ac:dyDescent="0.2">
      <c r="A79" s="4" t="s">
        <v>115</v>
      </c>
      <c r="D79" s="3"/>
      <c r="F79" s="16"/>
    </row>
    <row r="80" spans="1:6" s="1" customFormat="1" ht="12.95" customHeight="1" x14ac:dyDescent="0.2">
      <c r="A80" s="4" t="s">
        <v>114</v>
      </c>
      <c r="D80" s="3"/>
      <c r="F80" s="16"/>
    </row>
    <row r="81" spans="1:6" s="1" customFormat="1" ht="12.95" customHeight="1" x14ac:dyDescent="0.2">
      <c r="A81" s="4" t="s">
        <v>116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H14" sqref="H14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123</v>
      </c>
      <c r="C4" s="32" t="s">
        <v>126</v>
      </c>
    </row>
    <row r="5" spans="1:5" ht="24" customHeight="1" x14ac:dyDescent="0.25"/>
    <row r="6" spans="1:5" ht="38.25" customHeight="1" x14ac:dyDescent="0.25">
      <c r="A6" s="22"/>
      <c r="B6" s="14" t="s">
        <v>113</v>
      </c>
      <c r="C6" s="22" t="s">
        <v>119</v>
      </c>
      <c r="D6" s="22" t="s">
        <v>120</v>
      </c>
      <c r="E6" s="22" t="s">
        <v>121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2022-03-29T09:09:06Z</dcterms:modified>
</cp:coreProperties>
</file>