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7" sheetId="15" r:id="rId1"/>
    <sheet name="Текущий рем." sheetId="16" r:id="rId2"/>
  </sheets>
  <calcPr calcId="145621"/>
</workbook>
</file>

<file path=xl/calcChain.xml><?xml version="1.0" encoding="utf-8"?>
<calcChain xmlns="http://schemas.openxmlformats.org/spreadsheetml/2006/main">
  <c r="B6" i="16" l="1"/>
  <c r="D63" i="15" l="1"/>
  <c r="D62" i="15"/>
  <c r="D53" i="15"/>
  <c r="D52" i="15"/>
  <c r="D43" i="15"/>
  <c r="D42" i="15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<sst xmlns="http://schemas.openxmlformats.org/spreadsheetml/2006/main" count="158" uniqueCount="131">
  <si>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</si>
  <si>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</si>
  <si>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</si>
  <si>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</si>
  <si>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</si>
  <si>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</si>
  <si>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</si>
  <si>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</si>
  <si>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</si>
  <si>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</si>
  <si>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</si>
  <si>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</si>
  <si>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</si>
  <si>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</si>
  <si>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</si>
  <si>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</si>
  <si>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</si>
  <si>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</si>
  <si>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</si>
  <si>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</si>
  <si>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</si>
  <si>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</si>
  <si>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</si>
  <si>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</si>
  <si>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</si>
  <si>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</si>
  <si>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</si>
  <si>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</si>
  <si>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</si>
  <si>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</si>
  <si>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</si>
  <si>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</si>
  <si>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</si>
  <si>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</si>
  <si>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</si>
  <si>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</si>
  <si>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</si>
  <si>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</si>
  <si>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</si>
  <si>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</si>
  <si>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</si>
  <si>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</si>
  <si>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</si>
  <si>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</si>
  <si>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</si>
  <si>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</si>
  <si>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</si>
  <si>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</si>
  <si>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</si>
  <si>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</si>
  <si>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</si>
  <si>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</si>
  <si>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</si>
  <si>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</si>
  <si>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</si>
  <si>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</si>
  <si>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</si>
  <si>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</si>
  <si>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</si>
  <si>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</si>
  <si>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</si>
  <si>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</si>
  <si>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</si>
  <si>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</si>
  <si>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</si>
  <si>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</si>
  <si>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</si>
  <si>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</si>
  <si>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</si>
  <si>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</si>
  <si>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</si>
  <si>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</si>
  <si>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</si>
  <si>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</si>
  <si>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</si>
  <si>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</si>
  <si>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</si>
  <si>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</si>
  <si>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</si>
  <si>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</si>
  <si>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</si>
  <si>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</si>
  <si>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</si>
  <si>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</si>
  <si>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</si>
  <si>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</si>
  <si>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</si>
  <si>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</si>
  <si>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</si>
  <si>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</si>
  <si>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</si>
  <si>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</si>
  <si>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</si>
  <si>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</si>
  <si>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</si>
  <si>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</si>
  <si>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</si>
  <si>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</si>
  <si>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</si>
  <si>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</si>
  <si>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</si>
  <si>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</si>
  <si>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</si>
  <si>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</si>
  <si>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</si>
  <si>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</si>
  <si>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</si>
  <si>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</si>
  <si>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</si>
  <si>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01 января 2017 года</t>
  </si>
  <si>
    <t>31 декабря 2017 года</t>
  </si>
  <si>
    <t>ул. Октябрьская,17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</si>
  <si>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</si>
  <si>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</si>
  <si>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</si>
  <si>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</si>
  <si>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</si>
  <si>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</si>
  <si>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</si>
  <si>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</si>
  <si>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</si>
  <si>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</si>
  <si>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</si>
  <si>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</si>
  <si>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</si>
  <si>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Текущий ремонт, выполненный в 2017 году</t>
  </si>
  <si>
    <t>Наименование работ</t>
  </si>
  <si>
    <t>Октябрьская,17</t>
  </si>
  <si>
    <t>Ремонт бойлера</t>
  </si>
  <si>
    <t>Итого</t>
  </si>
  <si>
    <t>Замена перил в 3п. На 1-м этаже.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</si>
</sst>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workbookViewId="0">
      <selection activeCell="D33" sqref="D33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109</v>
      </c>
    </row>
    <row r="4" spans="1:11" ht="12.95" customHeight="1" x14ac:dyDescent="0.25">
      <c r="A4" s="1" t="s">
        <v>1</v>
      </c>
      <c r="C4" s="1" t="s">
        <v>110</v>
      </c>
    </row>
    <row r="5" spans="1:11" ht="12.95" customHeight="1" x14ac:dyDescent="0.25">
      <c r="A5" s="1" t="s">
        <v>2</v>
      </c>
      <c r="C5" s="1" t="s">
        <v>111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112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0</v>
      </c>
    </row>
    <row r="10" spans="1:11" ht="12.95" customHeight="1" x14ac:dyDescent="0.25">
      <c r="A10" s="10" t="s">
        <v>9</v>
      </c>
      <c r="B10" s="12"/>
      <c r="C10" s="19" t="s">
        <v>113</v>
      </c>
      <c r="D10" s="11">
        <v>0</v>
      </c>
    </row>
    <row r="11" spans="1:11" ht="12.95" customHeight="1" x14ac:dyDescent="0.25">
      <c r="A11" s="10" t="s">
        <v>119</v>
      </c>
      <c r="B11" s="19"/>
      <c r="C11" s="19" t="s">
        <v>10</v>
      </c>
      <c r="D11" s="11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94771.41</v>
      </c>
      <c r="K12" s="16"/>
    </row>
    <row r="13" spans="1:11" ht="12.95" customHeight="1" x14ac:dyDescent="0.25">
      <c r="A13" s="10" t="s">
        <v>13</v>
      </c>
      <c r="B13" s="19"/>
      <c r="C13" s="19" t="s">
        <v>114</v>
      </c>
      <c r="D13" s="11">
        <v>94771.41</v>
      </c>
      <c r="K13" s="17"/>
    </row>
    <row r="14" spans="1:11" ht="12.95" customHeight="1" x14ac:dyDescent="0.25">
      <c r="A14" s="10" t="s">
        <v>120</v>
      </c>
      <c r="B14" s="19"/>
      <c r="C14" s="19" t="s">
        <v>14</v>
      </c>
      <c r="D14" s="11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58646.97</v>
      </c>
    </row>
    <row r="16" spans="1:11" ht="12.95" customHeight="1" x14ac:dyDescent="0.25">
      <c r="A16" s="10" t="s">
        <v>17</v>
      </c>
      <c r="B16" s="19"/>
      <c r="C16" s="19" t="s">
        <v>115</v>
      </c>
      <c r="D16" s="11">
        <v>58646.97</v>
      </c>
    </row>
    <row r="17" spans="1:5" ht="12.95" customHeight="1" x14ac:dyDescent="0.25">
      <c r="A17" s="10" t="s">
        <v>121</v>
      </c>
      <c r="B17" s="19"/>
      <c r="C17" s="19" t="s">
        <v>18</v>
      </c>
      <c r="D17" s="11">
        <v>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36124.44</v>
      </c>
    </row>
    <row r="19" spans="1:5" ht="12.95" customHeight="1" x14ac:dyDescent="0.25">
      <c r="A19" s="10" t="s">
        <v>21</v>
      </c>
      <c r="B19" s="19"/>
      <c r="C19" s="19" t="s">
        <v>116</v>
      </c>
      <c r="D19" s="11">
        <f>D10+D13-D16</f>
        <v>36124.44</v>
      </c>
    </row>
    <row r="20" spans="1:5" ht="12.95" customHeight="1" x14ac:dyDescent="0.25">
      <c r="A20" s="10" t="s">
        <v>122</v>
      </c>
      <c r="B20" s="19"/>
      <c r="C20" s="19" t="s">
        <v>22</v>
      </c>
      <c r="D20" s="11">
        <f>D11+D14-D17</f>
        <v>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71059.447350000002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v>2262.77</v>
      </c>
    </row>
    <row r="23" spans="1:5" ht="12.95" customHeight="1" x14ac:dyDescent="0.25">
      <c r="A23" s="10" t="s">
        <v>27</v>
      </c>
      <c r="B23" s="18"/>
      <c r="C23" s="18" t="s">
        <v>90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26269.98</v>
      </c>
    </row>
    <row r="25" spans="1:5" ht="12.95" customHeight="1" x14ac:dyDescent="0.25">
      <c r="A25" s="10" t="s">
        <v>30</v>
      </c>
      <c r="B25" s="18"/>
      <c r="C25" s="1" t="s">
        <v>123</v>
      </c>
      <c r="D25" s="11">
        <v>3199.69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21492.86</v>
      </c>
    </row>
    <row r="27" spans="1:5" s="1" customFormat="1" ht="12.95" customHeight="1" x14ac:dyDescent="0.2">
      <c r="A27" s="10" t="s">
        <v>32</v>
      </c>
      <c r="B27" s="18"/>
      <c r="C27" s="18" t="s">
        <v>80</v>
      </c>
      <c r="D27" s="11">
        <v>2966.29</v>
      </c>
    </row>
    <row r="28" spans="1:5" s="1" customFormat="1" ht="12.95" customHeight="1" x14ac:dyDescent="0.2">
      <c r="A28" s="10" t="s">
        <v>34</v>
      </c>
      <c r="B28" s="18"/>
      <c r="C28" s="18" t="s">
        <v>102</v>
      </c>
      <c r="D28" s="11">
        <v>0</v>
      </c>
    </row>
    <row r="29" spans="1:5" s="1" customFormat="1" ht="12.95" customHeight="1" x14ac:dyDescent="0.2">
      <c r="A29" s="10" t="s">
        <v>35</v>
      </c>
      <c r="B29" s="18"/>
      <c r="C29" s="18" t="s">
        <v>81</v>
      </c>
      <c r="D29" s="11">
        <v>0</v>
      </c>
    </row>
    <row r="30" spans="1:5" s="1" customFormat="1" ht="12.95" customHeight="1" x14ac:dyDescent="0.2">
      <c r="A30" s="10" t="s">
        <v>91</v>
      </c>
      <c r="B30" s="18"/>
      <c r="C30" s="12" t="s">
        <v>79</v>
      </c>
      <c r="D30" s="11">
        <v>0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379.5</v>
      </c>
    </row>
    <row r="32" spans="1:5" s="1" customFormat="1" ht="12.95" customHeight="1" x14ac:dyDescent="0.2">
      <c r="A32" s="10" t="s">
        <v>75</v>
      </c>
      <c r="B32" s="12"/>
      <c r="C32" s="12" t="s">
        <v>117</v>
      </c>
      <c r="D32" s="11">
        <v>1726.94</v>
      </c>
    </row>
    <row r="33" spans="1:4" s="1" customFormat="1" ht="12.95" customHeight="1" x14ac:dyDescent="0.2">
      <c r="A33" s="10" t="s">
        <v>78</v>
      </c>
      <c r="B33" s="12"/>
      <c r="C33" s="18" t="s">
        <v>118</v>
      </c>
      <c r="D33" s="11">
        <v>0</v>
      </c>
    </row>
    <row r="34" spans="1:4" s="1" customFormat="1" ht="12.95" customHeight="1" x14ac:dyDescent="0.2">
      <c r="A34" s="10" t="s">
        <v>82</v>
      </c>
      <c r="B34" s="12"/>
      <c r="C34" s="18" t="s">
        <v>124</v>
      </c>
      <c r="D34" s="11">
        <v>4300</v>
      </c>
    </row>
    <row r="35" spans="1:4" s="1" customFormat="1" ht="12.95" customHeight="1" x14ac:dyDescent="0.2">
      <c r="A35" s="10" t="s">
        <v>83</v>
      </c>
      <c r="B35" s="12"/>
      <c r="C35" s="18" t="s">
        <v>108</v>
      </c>
      <c r="D35" s="11">
        <v>0</v>
      </c>
    </row>
    <row r="36" spans="1:4" s="1" customFormat="1" ht="12.95" customHeight="1" x14ac:dyDescent="0.2">
      <c r="A36" s="10" t="s">
        <v>84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85</v>
      </c>
      <c r="B37" s="12"/>
      <c r="C37" s="12" t="s">
        <v>76</v>
      </c>
      <c r="D37" s="11">
        <f>D15*1.5%</f>
        <v>879.70455000000004</v>
      </c>
    </row>
    <row r="38" spans="1:4" s="1" customFormat="1" ht="12.95" customHeight="1" x14ac:dyDescent="0.2">
      <c r="A38" s="10" t="s">
        <v>86</v>
      </c>
      <c r="B38" s="12"/>
      <c r="C38" s="12" t="s">
        <v>37</v>
      </c>
      <c r="D38" s="11">
        <f>D12*8%</f>
        <v>7581.7128000000002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-12412.477350000001</v>
      </c>
    </row>
    <row r="40" spans="1:4" s="1" customFormat="1" ht="12.95" customHeight="1" x14ac:dyDescent="0.2">
      <c r="A40" s="13" t="s">
        <v>40</v>
      </c>
      <c r="B40" s="8" t="s">
        <v>104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936.22</f>
        <v>936.22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579.18</f>
        <v>579.17999999999995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357.04000000000008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3404.4752999999996</v>
      </c>
    </row>
    <row r="46" spans="1:4" s="1" customFormat="1" ht="12.95" customHeight="1" x14ac:dyDescent="0.2">
      <c r="A46" s="10" t="s">
        <v>47</v>
      </c>
      <c r="B46" s="12"/>
      <c r="C46" s="12" t="s">
        <v>105</v>
      </c>
      <c r="D46" s="11">
        <v>3320.89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8.6876999999999995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74.897599999999997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-2825.2952999999998</v>
      </c>
    </row>
    <row r="50" spans="1:4" s="1" customFormat="1" ht="12.95" customHeight="1" x14ac:dyDescent="0.2">
      <c r="A50" s="13" t="s">
        <v>51</v>
      </c>
      <c r="B50" s="8" t="s">
        <v>106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165.25</f>
        <v>165.25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102.22</f>
        <v>102.22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63.03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14.753300000000001</v>
      </c>
    </row>
    <row r="56" spans="1:4" s="1" customFormat="1" ht="12.95" customHeight="1" x14ac:dyDescent="0.2">
      <c r="A56" s="10" t="s">
        <v>57</v>
      </c>
      <c r="B56" s="12"/>
      <c r="C56" s="12" t="s">
        <v>105</v>
      </c>
      <c r="D56" s="11">
        <v>0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1.5332999999999999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13.22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87.466700000000003</v>
      </c>
    </row>
    <row r="60" spans="1:4" s="1" customFormat="1" ht="12.95" customHeight="1" x14ac:dyDescent="0.2">
      <c r="A60" s="13" t="s">
        <v>60</v>
      </c>
      <c r="B60" s="8" t="s">
        <v>107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110.09</f>
        <v>110.09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68.12</f>
        <v>68.12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41.97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9.8290000000000006</v>
      </c>
    </row>
    <row r="66" spans="1:4" s="1" customFormat="1" ht="12.95" customHeight="1" x14ac:dyDescent="0.2">
      <c r="A66" s="10" t="s">
        <v>72</v>
      </c>
      <c r="B66" s="12"/>
      <c r="C66" s="12" t="s">
        <v>105</v>
      </c>
      <c r="D66" s="11">
        <v>0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1.0218</v>
      </c>
    </row>
    <row r="68" spans="1:4" s="1" customFormat="1" ht="12.95" customHeight="1" x14ac:dyDescent="0.2">
      <c r="A68" s="10" t="s">
        <v>89</v>
      </c>
      <c r="B68" s="12"/>
      <c r="C68" s="12" t="s">
        <v>37</v>
      </c>
      <c r="D68" s="11">
        <f>D62*8%</f>
        <v>8.8071999999999999</v>
      </c>
    </row>
    <row r="69" spans="1:4" s="1" customFormat="1" ht="12.95" customHeight="1" x14ac:dyDescent="0.2">
      <c r="A69" s="10" t="s">
        <v>92</v>
      </c>
      <c r="B69" s="12" t="s">
        <v>39</v>
      </c>
      <c r="C69" s="12"/>
      <c r="D69" s="11">
        <f>D63-D65</f>
        <v>58.291000000000004</v>
      </c>
    </row>
    <row r="70" spans="1:4" s="1" customFormat="1" ht="12.95" customHeight="1" x14ac:dyDescent="0.2">
      <c r="A70" s="13" t="s">
        <v>93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94</v>
      </c>
      <c r="B71" s="14" t="s">
        <v>87</v>
      </c>
      <c r="C71" s="14"/>
      <c r="D71" s="15">
        <v>0</v>
      </c>
    </row>
    <row r="72" spans="1:4" s="1" customFormat="1" ht="12.95" customHeight="1" x14ac:dyDescent="0.2">
      <c r="A72" s="10" t="s">
        <v>95</v>
      </c>
      <c r="B72" s="12" t="s">
        <v>62</v>
      </c>
      <c r="C72" s="12"/>
      <c r="D72" s="11">
        <f>D9+D41+D51+D61</f>
        <v>0</v>
      </c>
    </row>
    <row r="73" spans="1:4" s="1" customFormat="1" ht="12.95" customHeight="1" x14ac:dyDescent="0.2">
      <c r="A73" s="10" t="s">
        <v>96</v>
      </c>
      <c r="B73" s="12" t="s">
        <v>63</v>
      </c>
      <c r="C73" s="12"/>
      <c r="D73" s="11">
        <f>D12+D42+D52+D62</f>
        <v>95982.97</v>
      </c>
    </row>
    <row r="74" spans="1:4" s="1" customFormat="1" ht="12.95" customHeight="1" x14ac:dyDescent="0.2">
      <c r="A74" s="10" t="s">
        <v>97</v>
      </c>
      <c r="B74" s="12" t="s">
        <v>64</v>
      </c>
      <c r="C74" s="12"/>
      <c r="D74" s="11">
        <f>D15+D43+D53+D63</f>
        <v>59396.490000000005</v>
      </c>
    </row>
    <row r="75" spans="1:4" s="1" customFormat="1" ht="12.95" customHeight="1" x14ac:dyDescent="0.2">
      <c r="A75" s="10" t="s">
        <v>98</v>
      </c>
      <c r="B75" s="12" t="s">
        <v>65</v>
      </c>
      <c r="C75" s="12"/>
      <c r="D75" s="11">
        <f>D72+D73-D74</f>
        <v>36586.479999999996</v>
      </c>
    </row>
    <row r="76" spans="1:4" s="1" customFormat="1" ht="12.95" customHeight="1" x14ac:dyDescent="0.2">
      <c r="A76" s="10" t="s">
        <v>99</v>
      </c>
      <c r="B76" s="12" t="s">
        <v>24</v>
      </c>
      <c r="C76" s="12"/>
      <c r="D76" s="11">
        <f>D21+D45+D55+D65</f>
        <v>74488.504950000002</v>
      </c>
    </row>
    <row r="77" spans="1:4" s="1" customFormat="1" ht="12.95" customHeight="1" x14ac:dyDescent="0.2">
      <c r="A77" s="10" t="s">
        <v>100</v>
      </c>
      <c r="B77" s="12" t="s">
        <v>66</v>
      </c>
      <c r="C77" s="12"/>
      <c r="D77" s="11">
        <f>D74-D76</f>
        <v>-15092.014949999997</v>
      </c>
    </row>
    <row r="78" spans="1:4" s="1" customFormat="1" ht="12.95" customHeight="1" x14ac:dyDescent="0.2">
      <c r="A78" s="10" t="s">
        <v>101</v>
      </c>
      <c r="B78" s="12" t="s">
        <v>88</v>
      </c>
      <c r="C78" s="12"/>
      <c r="D78" s="11">
        <f>D71+D74-D76</f>
        <v>-15092.014949999997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5" x14ac:dyDescent="0.25"/>
  <cols>
    <col min="1" max="1" width="37.85546875" customWidth="1"/>
    <col min="2" max="2" width="32.8554687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130</v>
      </c>
      <c r="B4" s="27">
        <v>715.32</v>
      </c>
    </row>
    <row r="5" spans="1:2" ht="15.75" x14ac:dyDescent="0.25">
      <c r="A5" s="28" t="s">
        <v>128</v>
      </c>
      <c r="B5" s="27">
        <v>1547.45</v>
      </c>
    </row>
    <row r="6" spans="1:2" ht="15.75" x14ac:dyDescent="0.25">
      <c r="A6" s="29" t="s">
        <v>129</v>
      </c>
      <c r="B6" s="27">
        <f>SUM(B4:B5)</f>
        <v>2262.77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2018-03-28T11:22:49Z</dcterms:modified>
</cp:coreProperties>
</file>