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<sst xmlns="http://schemas.openxmlformats.org/spreadsheetml/2006/main" count="74" uniqueCount="64">
  <si>
    <t>№ п/п</t>
  </si>
  <si>
    <t>УТВЕРЖДАЮ:</t>
  </si>
  <si>
    <t>___________________Н.А. Катаева</t>
  </si>
  <si>
    <t>Директор ООО УК  "ГазСервис-1"</t>
  </si>
  <si>
    <t>г. Челябинск, Ключевая,14</t>
  </si>
  <si>
    <t>г. Челябинск, Плановая,3</t>
  </si>
  <si>
    <t>г. Челябинск, Пугачева,61</t>
  </si>
  <si>
    <t>Окрас МАФ</t>
  </si>
  <si>
    <t>На козырьки установить водосливные трубы на  подъезды 1,2,3,4</t>
  </si>
  <si>
    <t>г. Челябинск,Октябрьская,17</t>
  </si>
  <si>
    <t>Адрес</t>
  </si>
  <si>
    <t>Год постройки</t>
  </si>
  <si>
    <t>Общая площадь</t>
  </si>
  <si>
    <t>Наименование работ</t>
  </si>
  <si>
    <t>Сумма, руб</t>
  </si>
  <si>
    <t>Примечание</t>
  </si>
  <si>
    <t>Отметка о выполнении</t>
  </si>
  <si>
    <t>г. Челябинск, Горная, 2-б</t>
  </si>
  <si>
    <t>Удлинить трубы водостоков 1,2 подъездов</t>
  </si>
  <si>
    <t>Ремонт 1,2 п. по гарантии ООО СК "Феникс-Гран.</t>
  </si>
  <si>
    <t>г. Челябинск, Горная,3-а</t>
  </si>
  <si>
    <t>Удлинить трубы водостоков 3,4,5 подъездов</t>
  </si>
  <si>
    <t>Заменить в подъезде № 1,2,3,4,5 деревянные двери на евро с доводчиками</t>
  </si>
  <si>
    <t>Ремонт МПШ (торец дома)</t>
  </si>
  <si>
    <t>г. Челябинск, Громова,5</t>
  </si>
  <si>
    <t xml:space="preserve">Ремонт МПШ </t>
  </si>
  <si>
    <t>Ремонт кровли</t>
  </si>
  <si>
    <t>Ремонт, окрас МАФ</t>
  </si>
  <si>
    <t>Замена стояков ГВС-1,2 подъездов</t>
  </si>
  <si>
    <t>Восстановление освещения по подвалу</t>
  </si>
  <si>
    <t>г. Челябинск, Громова,9</t>
  </si>
  <si>
    <t>Ремонт МПШ (лестничные клетки 2 п)</t>
  </si>
  <si>
    <t>Ремонт ограждения на спортивной пл.</t>
  </si>
  <si>
    <t>Замена циркуляционного насоса</t>
  </si>
  <si>
    <t>г. Челябинск, Громова,11</t>
  </si>
  <si>
    <t>г. Челябинск, Ленина,42</t>
  </si>
  <si>
    <t>Ремонт 2,3 подъездов (1 этаж)</t>
  </si>
  <si>
    <t>Замена ГВС, ХВС по подвалу</t>
  </si>
  <si>
    <t>Восстановление освещения м/приемника №1,2,3</t>
  </si>
  <si>
    <t>Ремонт козырька 1 подъезда</t>
  </si>
  <si>
    <t>Восстановление теплоизоляции на чердаке</t>
  </si>
  <si>
    <t>Ремонт отмостки</t>
  </si>
  <si>
    <t>Выполнить ограждение на 2 входа в подвал</t>
  </si>
  <si>
    <t>Восстановить микросхему в регулировочном клапане</t>
  </si>
  <si>
    <t>Удлинить трубы водостоков 1,2,3 подъездов</t>
  </si>
  <si>
    <t>Засыпать детскую пл. отсевом</t>
  </si>
  <si>
    <t>г. Челябинск, Пугачева,59</t>
  </si>
  <si>
    <t>Установить водосливные трубы на входных группах 1,2,3,</t>
  </si>
  <si>
    <t>Ремонт входных групп 1,2,3 по гарантии  ООО СК "Феникс - Гран"</t>
  </si>
  <si>
    <t>Ремонт входных групп 1,2 по гарантии  ООО СК "Феникс - Гран"</t>
  </si>
  <si>
    <t>г. Челябинск, Станционная,20</t>
  </si>
  <si>
    <t>Ремонт крылец</t>
  </si>
  <si>
    <t>Ремонт цоколя</t>
  </si>
  <si>
    <t>Замена 3 секций бойллера</t>
  </si>
  <si>
    <t>г. Челябинск, Чехова,2а</t>
  </si>
  <si>
    <t>Замена ГВС и ХВС по подвалу (капитальный ремонт)</t>
  </si>
  <si>
    <t>Ремонт подъездов 6,7 (капитальный ремонт)</t>
  </si>
  <si>
    <t>Ремонт теплоизоляционного шва</t>
  </si>
  <si>
    <t>Ремонт крылец 1,2,3,4,5,6 подъездов</t>
  </si>
  <si>
    <t>г. Челябинск, Плановая,1</t>
  </si>
  <si>
    <t>г. Челябинск, Односторонняя,2</t>
  </si>
  <si>
    <t>Ремонт не требуется</t>
  </si>
  <si>
    <t>Итого</t>
  </si>
  <si>
    <t>Ориентировочный план текущего ремонта жилищного фонда на 2019г.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</si>
</sst>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84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4" fontId="20" fillId="0" borderId="11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1\Users\Public\&#1054;&#1073;&#1084;&#1077;&#1085;\&#1054;&#1090;&#1095;&#1077;&#1090;%20&#1078;&#1080;&#1090;&#1077;&#1083;&#1103;&#1084;%202019\&#1087;&#1086;&#1076;&#1089;&#1095;&#1077;&#1090;%20&#1087;&#1086;%20&#1086;&#1090;&#1095;&#1077;&#1090;&#1091;%20-%20&#1089;%2001.02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"/>
      <sheetName val="тек.ремонт"/>
      <sheetName val="Сметы"/>
      <sheetName val="План 2019г."/>
      <sheetName val="Лифт ОПУ"/>
      <sheetName val="упр-е"/>
      <sheetName val="учредители"/>
      <sheetName val="СВОД"/>
    </sheetNames>
    <sheetDataSet>
      <sheetData sheetId="3">
        <row r="7">
          <cell r="K7">
            <v>226856.16142954284</v>
          </cell>
        </row>
        <row r="8">
          <cell r="K8">
            <v>619000.0807556643</v>
          </cell>
        </row>
        <row r="9">
          <cell r="K9">
            <v>399883</v>
          </cell>
        </row>
        <row r="10">
          <cell r="K10">
            <v>108309.00165967853</v>
          </cell>
        </row>
        <row r="12">
          <cell r="K12">
            <v>285221</v>
          </cell>
        </row>
        <row r="13">
          <cell r="K13">
            <v>231347</v>
          </cell>
        </row>
        <row r="14">
          <cell r="K14">
            <v>110741.80534797875</v>
          </cell>
        </row>
        <row r="15">
          <cell r="K15">
            <v>91148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126734.91892284353</v>
          </cell>
        </row>
        <row r="19">
          <cell r="K19">
            <v>0</v>
          </cell>
        </row>
        <row r="20">
          <cell r="K20">
            <v>9764.550825869148</v>
          </cell>
        </row>
        <row r="21">
          <cell r="K21">
            <v>176722.52387642078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5.140625" style="1" customWidth="1"/>
    <col min="2" max="2" width="30.00390625" style="2" customWidth="1"/>
    <col min="3" max="3" width="11.421875" style="1" customWidth="1"/>
    <col min="4" max="4" width="10.421875" style="1" customWidth="1"/>
    <col min="5" max="5" width="34.8515625" style="7" customWidth="1"/>
    <col min="6" max="6" width="15.8515625" style="3" customWidth="1"/>
    <col min="7" max="7" width="16.00390625" style="3" customWidth="1"/>
    <col min="8" max="8" width="23.7109375" style="3" customWidth="1"/>
  </cols>
  <sheetData>
    <row r="1" spans="1:8" ht="12.75">
      <c r="A1" s="3"/>
      <c r="B1" s="4"/>
      <c r="C1" s="3"/>
      <c r="D1" s="3"/>
      <c r="E1" s="6"/>
      <c r="F1" s="5"/>
      <c r="G1" s="5"/>
      <c r="H1" s="5"/>
    </row>
    <row r="2" spans="1:8" ht="15.75">
      <c r="A2" s="3"/>
      <c r="B2" s="4"/>
      <c r="E2" s="6"/>
      <c r="F2" s="51"/>
      <c r="G2" s="52" t="s">
        <v>1</v>
      </c>
      <c r="H2" s="52"/>
    </row>
    <row r="3" spans="1:8" ht="15.75">
      <c r="A3" s="3"/>
      <c r="B3" s="4"/>
      <c r="E3" s="6"/>
      <c r="F3" s="52" t="s">
        <v>3</v>
      </c>
      <c r="G3" s="52"/>
      <c r="H3" s="52"/>
    </row>
    <row r="4" spans="1:8" ht="15.75">
      <c r="A4" s="3"/>
      <c r="B4" s="4"/>
      <c r="E4" s="6"/>
      <c r="F4" s="51"/>
      <c r="G4" s="52" t="s">
        <v>2</v>
      </c>
      <c r="H4" s="52"/>
    </row>
    <row r="5" spans="1:5" ht="12.75">
      <c r="A5" s="3"/>
      <c r="B5" s="4"/>
      <c r="C5" s="3"/>
      <c r="D5" s="3"/>
      <c r="E5" s="6"/>
    </row>
    <row r="6" spans="1:5" ht="12.75">
      <c r="A6" s="3"/>
      <c r="B6" s="4"/>
      <c r="C6" s="3"/>
      <c r="D6" s="3"/>
      <c r="E6" s="6"/>
    </row>
    <row r="7" spans="1:5" ht="12.75">
      <c r="A7" s="3"/>
      <c r="B7" s="4"/>
      <c r="C7" s="3"/>
      <c r="D7" s="3"/>
      <c r="E7" s="6"/>
    </row>
    <row r="8" spans="1:9" ht="12.75">
      <c r="A8" s="53" t="s">
        <v>63</v>
      </c>
      <c r="B8" s="53"/>
      <c r="C8" s="53"/>
      <c r="D8" s="53"/>
      <c r="E8" s="53"/>
      <c r="F8" s="53"/>
      <c r="G8" s="53"/>
      <c r="H8" s="53"/>
      <c r="I8" s="53"/>
    </row>
    <row r="9" spans="1:5" ht="12.75">
      <c r="A9" s="3"/>
      <c r="B9" s="4"/>
      <c r="C9" s="3"/>
      <c r="D9" s="3"/>
      <c r="E9" s="6"/>
    </row>
    <row r="10" spans="1:8" ht="25.5">
      <c r="A10" s="9" t="s">
        <v>0</v>
      </c>
      <c r="B10" s="9" t="s">
        <v>10</v>
      </c>
      <c r="C10" s="9" t="s">
        <v>11</v>
      </c>
      <c r="D10" s="9" t="s">
        <v>12</v>
      </c>
      <c r="E10" s="9" t="s">
        <v>13</v>
      </c>
      <c r="F10" s="10" t="s">
        <v>14</v>
      </c>
      <c r="G10" s="9" t="s">
        <v>15</v>
      </c>
      <c r="H10" s="9" t="s">
        <v>16</v>
      </c>
    </row>
    <row r="11" spans="1:8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  <c r="G11" s="9">
        <v>7</v>
      </c>
      <c r="H11" s="9">
        <v>8</v>
      </c>
    </row>
    <row r="12" spans="1:8" ht="25.5">
      <c r="A12" s="11">
        <v>1</v>
      </c>
      <c r="B12" s="12" t="s">
        <v>17</v>
      </c>
      <c r="C12" s="13">
        <v>2014</v>
      </c>
      <c r="D12" s="14">
        <v>3802.9</v>
      </c>
      <c r="E12" s="8" t="s">
        <v>18</v>
      </c>
      <c r="F12" s="15">
        <f>'[1]План 2019г.'!$K$7</f>
        <v>226856.16142954284</v>
      </c>
      <c r="G12" s="16"/>
      <c r="H12" s="17"/>
    </row>
    <row r="13" spans="1:8" ht="27.75" customHeight="1">
      <c r="A13" s="18"/>
      <c r="B13" s="19"/>
      <c r="C13" s="20"/>
      <c r="D13" s="21"/>
      <c r="E13" s="8" t="s">
        <v>19</v>
      </c>
      <c r="F13" s="20"/>
      <c r="G13" s="16"/>
      <c r="H13" s="17"/>
    </row>
    <row r="14" spans="1:8" ht="48" customHeight="1">
      <c r="A14" s="22">
        <v>2</v>
      </c>
      <c r="B14" s="23" t="s">
        <v>20</v>
      </c>
      <c r="C14" s="24">
        <v>2013</v>
      </c>
      <c r="D14" s="25">
        <v>10052.4</v>
      </c>
      <c r="E14" s="8" t="s">
        <v>21</v>
      </c>
      <c r="F14" s="26">
        <f>'[1]План 2019г.'!$K$8</f>
        <v>619000.0807556643</v>
      </c>
      <c r="G14" s="27"/>
      <c r="H14" s="17"/>
    </row>
    <row r="15" spans="1:8" ht="38.25">
      <c r="A15" s="22"/>
      <c r="B15" s="23"/>
      <c r="C15" s="24"/>
      <c r="D15" s="25"/>
      <c r="E15" s="8" t="s">
        <v>22</v>
      </c>
      <c r="F15" s="19"/>
      <c r="G15" s="27"/>
      <c r="H15" s="17"/>
    </row>
    <row r="16" spans="1:8" ht="12.75">
      <c r="A16" s="22"/>
      <c r="B16" s="23"/>
      <c r="C16" s="24"/>
      <c r="D16" s="25"/>
      <c r="E16" s="8" t="s">
        <v>23</v>
      </c>
      <c r="F16" s="28"/>
      <c r="G16" s="27">
        <v>145920</v>
      </c>
      <c r="H16" s="29">
        <v>43556</v>
      </c>
    </row>
    <row r="17" spans="1:8" ht="12.75">
      <c r="A17" s="11">
        <v>3</v>
      </c>
      <c r="B17" s="23" t="s">
        <v>24</v>
      </c>
      <c r="C17" s="13">
        <v>1986</v>
      </c>
      <c r="D17" s="14">
        <v>10170.4</v>
      </c>
      <c r="E17" s="8" t="s">
        <v>25</v>
      </c>
      <c r="F17" s="26">
        <f>'[1]План 2019г.'!$K$9</f>
        <v>399883</v>
      </c>
      <c r="G17" s="27">
        <v>129600</v>
      </c>
      <c r="H17" s="29">
        <v>43586</v>
      </c>
    </row>
    <row r="18" spans="1:8" ht="12.75">
      <c r="A18" s="18"/>
      <c r="B18" s="23"/>
      <c r="C18" s="20"/>
      <c r="D18" s="21"/>
      <c r="E18" s="8" t="s">
        <v>26</v>
      </c>
      <c r="F18" s="19"/>
      <c r="G18" s="27">
        <f>112610+10600</f>
        <v>123210</v>
      </c>
      <c r="H18" s="29">
        <v>43586</v>
      </c>
    </row>
    <row r="19" spans="1:8" ht="12.75">
      <c r="A19" s="18"/>
      <c r="B19" s="23"/>
      <c r="C19" s="20"/>
      <c r="D19" s="21"/>
      <c r="E19" s="8" t="s">
        <v>27</v>
      </c>
      <c r="F19" s="19"/>
      <c r="G19" s="27"/>
      <c r="H19" s="17"/>
    </row>
    <row r="20" spans="1:8" ht="12.75">
      <c r="A20" s="18"/>
      <c r="B20" s="23"/>
      <c r="C20" s="20"/>
      <c r="D20" s="21"/>
      <c r="E20" s="8" t="s">
        <v>28</v>
      </c>
      <c r="F20" s="19"/>
      <c r="G20" s="27"/>
      <c r="H20" s="17"/>
    </row>
    <row r="21" spans="1:8" ht="12.75">
      <c r="A21" s="30"/>
      <c r="B21" s="23"/>
      <c r="C21" s="31"/>
      <c r="D21" s="32"/>
      <c r="E21" s="8" t="s">
        <v>29</v>
      </c>
      <c r="F21" s="28"/>
      <c r="G21" s="27"/>
      <c r="H21" s="17"/>
    </row>
    <row r="22" spans="1:8" ht="33.75" customHeight="1">
      <c r="A22" s="22">
        <v>4</v>
      </c>
      <c r="B22" s="23" t="s">
        <v>30</v>
      </c>
      <c r="C22" s="24">
        <v>2010</v>
      </c>
      <c r="D22" s="25">
        <v>8178.8</v>
      </c>
      <c r="E22" s="8" t="s">
        <v>8</v>
      </c>
      <c r="F22" s="33">
        <f>'[1]План 2019г.'!$K$10</f>
        <v>108309.00165967853</v>
      </c>
      <c r="G22" s="27"/>
      <c r="H22" s="17"/>
    </row>
    <row r="23" spans="1:8" ht="12.75">
      <c r="A23" s="22"/>
      <c r="B23" s="23"/>
      <c r="C23" s="24"/>
      <c r="D23" s="25"/>
      <c r="E23" s="8" t="s">
        <v>31</v>
      </c>
      <c r="F23" s="23"/>
      <c r="G23" s="27"/>
      <c r="H23" s="17"/>
    </row>
    <row r="24" spans="1:8" ht="12.75">
      <c r="A24" s="22"/>
      <c r="B24" s="23"/>
      <c r="C24" s="24"/>
      <c r="D24" s="25"/>
      <c r="E24" s="8" t="s">
        <v>26</v>
      </c>
      <c r="F24" s="23"/>
      <c r="G24" s="27"/>
      <c r="H24" s="17"/>
    </row>
    <row r="25" spans="1:8" ht="12.75">
      <c r="A25" s="22"/>
      <c r="B25" s="23"/>
      <c r="C25" s="24"/>
      <c r="D25" s="25"/>
      <c r="E25" s="8" t="s">
        <v>32</v>
      </c>
      <c r="F25" s="23"/>
      <c r="G25" s="27"/>
      <c r="H25" s="17"/>
    </row>
    <row r="26" spans="1:8" ht="12.75">
      <c r="A26" s="22"/>
      <c r="B26" s="23"/>
      <c r="C26" s="24"/>
      <c r="D26" s="25"/>
      <c r="E26" s="8" t="s">
        <v>33</v>
      </c>
      <c r="F26" s="23"/>
      <c r="G26" s="27"/>
      <c r="H26" s="17"/>
    </row>
    <row r="27" spans="1:8" ht="12.75">
      <c r="A27" s="22">
        <v>5</v>
      </c>
      <c r="B27" s="23" t="s">
        <v>34</v>
      </c>
      <c r="C27" s="24">
        <v>2011</v>
      </c>
      <c r="D27" s="25">
        <v>6117.4</v>
      </c>
      <c r="E27" s="8" t="s">
        <v>26</v>
      </c>
      <c r="F27" s="33">
        <f>'[1]План 2019г.'!$K$13</f>
        <v>231347</v>
      </c>
      <c r="G27" s="27"/>
      <c r="H27" s="17"/>
    </row>
    <row r="28" spans="1:8" ht="30.75" customHeight="1">
      <c r="A28" s="22"/>
      <c r="B28" s="23"/>
      <c r="C28" s="24"/>
      <c r="D28" s="25"/>
      <c r="E28" s="8" t="s">
        <v>7</v>
      </c>
      <c r="F28" s="23"/>
      <c r="G28" s="27"/>
      <c r="H28" s="17"/>
    </row>
    <row r="29" spans="1:8" ht="12.75">
      <c r="A29" s="11">
        <v>6</v>
      </c>
      <c r="B29" s="23" t="s">
        <v>35</v>
      </c>
      <c r="C29" s="24">
        <v>1998</v>
      </c>
      <c r="D29" s="25">
        <v>10051.8</v>
      </c>
      <c r="E29" s="8" t="s">
        <v>36</v>
      </c>
      <c r="F29" s="23"/>
      <c r="G29" s="27"/>
      <c r="H29" s="17"/>
    </row>
    <row r="30" spans="1:8" ht="12.75">
      <c r="A30" s="18"/>
      <c r="B30" s="23"/>
      <c r="C30" s="24"/>
      <c r="D30" s="25"/>
      <c r="E30" s="8" t="s">
        <v>37</v>
      </c>
      <c r="F30" s="23"/>
      <c r="G30" s="27"/>
      <c r="H30" s="17"/>
    </row>
    <row r="31" spans="1:8" ht="47.25" customHeight="1">
      <c r="A31" s="18"/>
      <c r="B31" s="23"/>
      <c r="C31" s="24"/>
      <c r="D31" s="25"/>
      <c r="E31" s="8" t="s">
        <v>38</v>
      </c>
      <c r="F31" s="23"/>
      <c r="G31" s="27"/>
      <c r="H31" s="17"/>
    </row>
    <row r="32" spans="1:8" ht="47.25" customHeight="1">
      <c r="A32" s="30"/>
      <c r="B32" s="23"/>
      <c r="C32" s="24"/>
      <c r="D32" s="25"/>
      <c r="E32" s="8" t="s">
        <v>39</v>
      </c>
      <c r="F32" s="23"/>
      <c r="G32" s="27"/>
      <c r="H32" s="17"/>
    </row>
    <row r="33" spans="1:8" ht="25.5">
      <c r="A33" s="22">
        <v>7</v>
      </c>
      <c r="B33" s="23" t="s">
        <v>9</v>
      </c>
      <c r="C33" s="24">
        <v>1963</v>
      </c>
      <c r="D33" s="25">
        <v>2030</v>
      </c>
      <c r="E33" s="8" t="s">
        <v>40</v>
      </c>
      <c r="F33" s="33">
        <f>'[1]План 2019г.'!$K$15</f>
        <v>91148</v>
      </c>
      <c r="G33" s="27"/>
      <c r="H33" s="17"/>
    </row>
    <row r="34" spans="1:8" ht="12.75">
      <c r="A34" s="22"/>
      <c r="B34" s="23"/>
      <c r="C34" s="24"/>
      <c r="D34" s="25"/>
      <c r="E34" s="8" t="s">
        <v>29</v>
      </c>
      <c r="F34" s="23"/>
      <c r="G34" s="27"/>
      <c r="H34" s="17"/>
    </row>
    <row r="35" spans="1:8" ht="15" customHeight="1">
      <c r="A35" s="22"/>
      <c r="B35" s="23"/>
      <c r="C35" s="24"/>
      <c r="D35" s="25"/>
      <c r="E35" s="8" t="s">
        <v>41</v>
      </c>
      <c r="F35" s="23"/>
      <c r="G35" s="27"/>
      <c r="H35" s="17"/>
    </row>
    <row r="36" spans="1:8" ht="25.5">
      <c r="A36" s="22">
        <v>8</v>
      </c>
      <c r="B36" s="23" t="s">
        <v>4</v>
      </c>
      <c r="C36" s="24">
        <v>2014</v>
      </c>
      <c r="D36" s="25">
        <v>5573</v>
      </c>
      <c r="E36" s="8" t="s">
        <v>42</v>
      </c>
      <c r="F36" s="33">
        <f>'[1]План 2019г.'!$K$12</f>
        <v>285221</v>
      </c>
      <c r="G36" s="27"/>
      <c r="H36" s="17"/>
    </row>
    <row r="37" spans="1:8" ht="12.75">
      <c r="A37" s="22"/>
      <c r="B37" s="23"/>
      <c r="C37" s="24"/>
      <c r="D37" s="25"/>
      <c r="E37" s="8" t="s">
        <v>27</v>
      </c>
      <c r="F37" s="23"/>
      <c r="G37" s="27"/>
      <c r="H37" s="17"/>
    </row>
    <row r="38" spans="1:8" ht="25.5">
      <c r="A38" s="22"/>
      <c r="B38" s="23"/>
      <c r="C38" s="24"/>
      <c r="D38" s="25"/>
      <c r="E38" s="8" t="s">
        <v>43</v>
      </c>
      <c r="F38" s="23"/>
      <c r="G38" s="27"/>
      <c r="H38" s="17"/>
    </row>
    <row r="39" spans="1:8" ht="25.5">
      <c r="A39" s="22"/>
      <c r="B39" s="23"/>
      <c r="C39" s="24"/>
      <c r="D39" s="25"/>
      <c r="E39" s="8" t="s">
        <v>44</v>
      </c>
      <c r="F39" s="23"/>
      <c r="G39" s="27"/>
      <c r="H39" s="17"/>
    </row>
    <row r="40" spans="1:8" ht="25.5">
      <c r="A40" s="22">
        <v>9</v>
      </c>
      <c r="B40" s="23" t="s">
        <v>5</v>
      </c>
      <c r="C40" s="24">
        <v>2015</v>
      </c>
      <c r="D40" s="25">
        <v>5675.8</v>
      </c>
      <c r="E40" s="8" t="s">
        <v>42</v>
      </c>
      <c r="F40" s="33">
        <f>'[1]План 2019г.'!$K$17</f>
        <v>0</v>
      </c>
      <c r="G40" s="27"/>
      <c r="H40" s="17"/>
    </row>
    <row r="41" spans="1:8" ht="12.75">
      <c r="A41" s="22"/>
      <c r="B41" s="23"/>
      <c r="C41" s="24"/>
      <c r="D41" s="25"/>
      <c r="E41" s="8" t="s">
        <v>45</v>
      </c>
      <c r="F41" s="23"/>
      <c r="G41" s="27">
        <v>7000</v>
      </c>
      <c r="H41" s="29">
        <v>43617</v>
      </c>
    </row>
    <row r="42" spans="1:8" ht="25.5">
      <c r="A42" s="11">
        <v>10</v>
      </c>
      <c r="B42" s="23" t="s">
        <v>46</v>
      </c>
      <c r="C42" s="24">
        <v>2017</v>
      </c>
      <c r="D42" s="25">
        <v>5552.7</v>
      </c>
      <c r="E42" s="8" t="s">
        <v>47</v>
      </c>
      <c r="F42" s="26">
        <f>'[1]План 2019г.'!$K$18</f>
        <v>126734.91892284353</v>
      </c>
      <c r="G42" s="27"/>
      <c r="H42" s="17"/>
    </row>
    <row r="43" spans="1:8" ht="25.5">
      <c r="A43" s="30"/>
      <c r="B43" s="23"/>
      <c r="C43" s="24"/>
      <c r="D43" s="25"/>
      <c r="E43" s="8" t="s">
        <v>48</v>
      </c>
      <c r="F43" s="34"/>
      <c r="G43" s="27"/>
      <c r="H43" s="17"/>
    </row>
    <row r="44" spans="1:8" ht="25.5">
      <c r="A44" s="22">
        <v>11</v>
      </c>
      <c r="B44" s="23" t="s">
        <v>6</v>
      </c>
      <c r="C44" s="24">
        <v>2016</v>
      </c>
      <c r="D44" s="25">
        <v>3802.5</v>
      </c>
      <c r="E44" s="8" t="s">
        <v>49</v>
      </c>
      <c r="F44" s="33">
        <f>'[1]План 2019г.'!$K$19</f>
        <v>0</v>
      </c>
      <c r="G44" s="27"/>
      <c r="H44" s="17"/>
    </row>
    <row r="45" spans="1:8" ht="12.75">
      <c r="A45" s="22"/>
      <c r="B45" s="23"/>
      <c r="C45" s="24"/>
      <c r="D45" s="25"/>
      <c r="E45" s="8" t="s">
        <v>7</v>
      </c>
      <c r="F45" s="23"/>
      <c r="G45" s="27"/>
      <c r="H45" s="17"/>
    </row>
    <row r="46" spans="1:8" ht="12.75">
      <c r="A46" s="35">
        <v>12</v>
      </c>
      <c r="B46" s="24" t="s">
        <v>50</v>
      </c>
      <c r="C46" s="24">
        <v>1980</v>
      </c>
      <c r="D46" s="25">
        <v>2704</v>
      </c>
      <c r="E46" s="36" t="s">
        <v>26</v>
      </c>
      <c r="F46" s="33">
        <f>'[1]План 2019г.'!$K$20</f>
        <v>9764.550825869148</v>
      </c>
      <c r="G46" s="37"/>
      <c r="H46" s="38"/>
    </row>
    <row r="47" spans="1:8" ht="12.75">
      <c r="A47" s="39"/>
      <c r="B47" s="24"/>
      <c r="C47" s="24"/>
      <c r="D47" s="25"/>
      <c r="E47" s="36" t="s">
        <v>41</v>
      </c>
      <c r="F47" s="33"/>
      <c r="G47" s="37"/>
      <c r="H47" s="38"/>
    </row>
    <row r="48" spans="1:8" ht="12.75">
      <c r="A48" s="39"/>
      <c r="B48" s="24"/>
      <c r="C48" s="24"/>
      <c r="D48" s="25"/>
      <c r="E48" s="36" t="s">
        <v>51</v>
      </c>
      <c r="F48" s="33"/>
      <c r="G48" s="37"/>
      <c r="H48" s="38"/>
    </row>
    <row r="49" spans="1:8" ht="12.75">
      <c r="A49" s="39"/>
      <c r="B49" s="24"/>
      <c r="C49" s="24"/>
      <c r="D49" s="25"/>
      <c r="E49" s="36" t="s">
        <v>52</v>
      </c>
      <c r="F49" s="33"/>
      <c r="G49" s="37"/>
      <c r="H49" s="38"/>
    </row>
    <row r="50" spans="1:8" ht="12.75">
      <c r="A50" s="40"/>
      <c r="B50" s="24"/>
      <c r="C50" s="24"/>
      <c r="D50" s="25"/>
      <c r="E50" s="36" t="s">
        <v>53</v>
      </c>
      <c r="F50" s="33"/>
      <c r="G50" s="37"/>
      <c r="H50" s="38"/>
    </row>
    <row r="51" spans="1:8" ht="25.5">
      <c r="A51" s="35">
        <v>13</v>
      </c>
      <c r="B51" s="24" t="s">
        <v>54</v>
      </c>
      <c r="C51" s="24">
        <v>1994</v>
      </c>
      <c r="D51" s="25">
        <v>5812.2</v>
      </c>
      <c r="E51" s="41" t="s">
        <v>55</v>
      </c>
      <c r="F51" s="33">
        <f>'[1]План 2019г.'!$K$21</f>
        <v>176722.52387642078</v>
      </c>
      <c r="G51" s="37"/>
      <c r="H51" s="38"/>
    </row>
    <row r="52" spans="1:8" ht="25.5">
      <c r="A52" s="39"/>
      <c r="B52" s="24"/>
      <c r="C52" s="24"/>
      <c r="D52" s="25"/>
      <c r="E52" s="42" t="s">
        <v>56</v>
      </c>
      <c r="F52" s="23"/>
      <c r="G52" s="37"/>
      <c r="H52" s="38"/>
    </row>
    <row r="53" spans="1:8" ht="12.75">
      <c r="A53" s="39"/>
      <c r="B53" s="24"/>
      <c r="C53" s="24"/>
      <c r="D53" s="25"/>
      <c r="E53" s="42" t="s">
        <v>57</v>
      </c>
      <c r="F53" s="23"/>
      <c r="G53" s="43">
        <v>16000</v>
      </c>
      <c r="H53" s="44">
        <v>43586</v>
      </c>
    </row>
    <row r="54" spans="1:8" ht="12.75">
      <c r="A54" s="39"/>
      <c r="B54" s="24"/>
      <c r="C54" s="24"/>
      <c r="D54" s="25"/>
      <c r="E54" s="42" t="s">
        <v>39</v>
      </c>
      <c r="F54" s="23"/>
      <c r="G54" s="37"/>
      <c r="H54" s="44">
        <v>43586</v>
      </c>
    </row>
    <row r="55" spans="1:8" ht="12.75">
      <c r="A55" s="40"/>
      <c r="B55" s="24"/>
      <c r="C55" s="24"/>
      <c r="D55" s="25"/>
      <c r="E55" s="42" t="s">
        <v>58</v>
      </c>
      <c r="F55" s="23"/>
      <c r="G55" s="37"/>
      <c r="H55" s="38"/>
    </row>
    <row r="56" spans="1:8" ht="12.75">
      <c r="A56" s="36">
        <v>14</v>
      </c>
      <c r="B56" s="45" t="s">
        <v>59</v>
      </c>
      <c r="C56" s="45">
        <v>2017</v>
      </c>
      <c r="D56" s="46">
        <v>2866.4</v>
      </c>
      <c r="E56" s="8" t="s">
        <v>45</v>
      </c>
      <c r="F56" s="43">
        <f>'[1]План 2019г.'!$K$16</f>
        <v>0</v>
      </c>
      <c r="G56" s="37"/>
      <c r="H56" s="38"/>
    </row>
    <row r="57" spans="1:8" ht="12.75">
      <c r="A57" s="36">
        <v>15</v>
      </c>
      <c r="B57" s="45" t="s">
        <v>60</v>
      </c>
      <c r="C57" s="45">
        <v>2018</v>
      </c>
      <c r="D57" s="46">
        <v>2796</v>
      </c>
      <c r="E57" s="36" t="s">
        <v>61</v>
      </c>
      <c r="F57" s="43">
        <f>'[1]План 2019г.'!$K$14</f>
        <v>110741.80534797875</v>
      </c>
      <c r="G57" s="37"/>
      <c r="H57" s="38"/>
    </row>
    <row r="58" spans="1:8" ht="12.75">
      <c r="A58" s="47" t="s">
        <v>62</v>
      </c>
      <c r="B58" s="48"/>
      <c r="C58" s="45"/>
      <c r="D58" s="49">
        <f>SUM(D12:D57)</f>
        <v>85186.29999999999</v>
      </c>
      <c r="E58" s="36"/>
      <c r="F58" s="50">
        <f>SUM(F12:F57)</f>
        <v>2385728.0428179977</v>
      </c>
      <c r="G58" s="50">
        <f>SUM(G12:G57)</f>
        <v>421730</v>
      </c>
      <c r="H58" s="36"/>
    </row>
  </sheetData>
  <sheetProtection/>
  <mergeCells count="66">
    <mergeCell ref="A58:B58"/>
    <mergeCell ref="A46:A50"/>
    <mergeCell ref="B46:B50"/>
    <mergeCell ref="C46:C50"/>
    <mergeCell ref="D46:D50"/>
    <mergeCell ref="F46:F50"/>
    <mergeCell ref="A51:A55"/>
    <mergeCell ref="B51:B55"/>
    <mergeCell ref="C51:C55"/>
    <mergeCell ref="D51:D55"/>
    <mergeCell ref="F51:F55"/>
    <mergeCell ref="A42:A43"/>
    <mergeCell ref="B42:B43"/>
    <mergeCell ref="C42:C43"/>
    <mergeCell ref="D42:D43"/>
    <mergeCell ref="F42:F43"/>
    <mergeCell ref="A44:A45"/>
    <mergeCell ref="B44:B45"/>
    <mergeCell ref="C44:C45"/>
    <mergeCell ref="D44:D45"/>
    <mergeCell ref="F44:F45"/>
    <mergeCell ref="A36:A39"/>
    <mergeCell ref="B36:B39"/>
    <mergeCell ref="C36:C39"/>
    <mergeCell ref="D36:D39"/>
    <mergeCell ref="F36:F39"/>
    <mergeCell ref="A40:A41"/>
    <mergeCell ref="B40:B41"/>
    <mergeCell ref="C40:C41"/>
    <mergeCell ref="D40:D41"/>
    <mergeCell ref="F40:F41"/>
    <mergeCell ref="F27:F32"/>
    <mergeCell ref="A29:A32"/>
    <mergeCell ref="B29:B32"/>
    <mergeCell ref="C29:C32"/>
    <mergeCell ref="D29:D32"/>
    <mergeCell ref="A33:A35"/>
    <mergeCell ref="B33:B35"/>
    <mergeCell ref="C33:C35"/>
    <mergeCell ref="D33:D35"/>
    <mergeCell ref="F33:F35"/>
    <mergeCell ref="A17:A21"/>
    <mergeCell ref="B17:B21"/>
    <mergeCell ref="C17:C21"/>
    <mergeCell ref="D17:D21"/>
    <mergeCell ref="F17:F21"/>
    <mergeCell ref="A22:A26"/>
    <mergeCell ref="B22:B26"/>
    <mergeCell ref="C22:C26"/>
    <mergeCell ref="D22:D26"/>
    <mergeCell ref="F22:F26"/>
    <mergeCell ref="D12:D13"/>
    <mergeCell ref="F12:F13"/>
    <mergeCell ref="A14:A16"/>
    <mergeCell ref="B14:B16"/>
    <mergeCell ref="C14:C16"/>
    <mergeCell ref="D14:D16"/>
    <mergeCell ref="F14:F16"/>
    <mergeCell ref="A8:I8"/>
    <mergeCell ref="A12:A13"/>
    <mergeCell ref="B12:B13"/>
    <mergeCell ref="C12:C13"/>
    <mergeCell ref="A27:A28"/>
    <mergeCell ref="B27:B28"/>
    <mergeCell ref="C27:C28"/>
    <mergeCell ref="D27:D2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2018-10-03T04:56:05Z</cp:lastPrinted>
  <dcterms:created xsi:type="dcterms:W3CDTF">1996-10-08T23:32:33Z</dcterms:created>
  <dcterms:modified xsi:type="dcterms:W3CDTF">2019-06-05T05:28:28Z</dcterms:modified>
  <cp:category/>
  <cp:version/>
  <cp:contentType/>
  <cp:contentStatus/>
</cp:coreProperties>
</file>